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5" yWindow="0" windowWidth="17655" windowHeight="1176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Лист1!$A$1:$D$81</definedName>
  </definedNames>
  <calcPr calcId="144525"/>
</workbook>
</file>

<file path=xl/calcChain.xml><?xml version="1.0" encoding="utf-8"?>
<calcChain xmlns="http://schemas.openxmlformats.org/spreadsheetml/2006/main">
  <c r="C34" i="32" l="1"/>
  <c r="C11" i="32" l="1"/>
  <c r="C77" i="32" l="1"/>
  <c r="C79" i="32"/>
  <c r="C42" i="32"/>
  <c r="C16" i="32"/>
  <c r="C9" i="32"/>
  <c r="C27" i="32"/>
  <c r="C13" i="32"/>
  <c r="C18" i="32"/>
  <c r="C22" i="32"/>
  <c r="C30" i="32"/>
  <c r="C39" i="32"/>
  <c r="C53" i="32"/>
  <c r="C69" i="32"/>
  <c r="C8" i="32" l="1"/>
  <c r="C38" i="32"/>
  <c r="C37" i="32"/>
  <c r="C81" i="32" l="1"/>
</calcChain>
</file>

<file path=xl/sharedStrings.xml><?xml version="1.0" encoding="utf-8"?>
<sst xmlns="http://schemas.openxmlformats.org/spreadsheetml/2006/main" count="152" uniqueCount="151">
  <si>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</si>
  <si>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</si>
  <si>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</si>
  <si>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</si>
  <si>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</si>
  <si>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</si>
  <si>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</si>
  <si>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</si>
  <si>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</si>
  <si>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</si>
  <si>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</si>
  <si>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>Приложение № 1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</si>
  <si>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</si>
  <si>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</si>
  <si>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</si>
  <si>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</si>
  <si>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</si>
  <si>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</si>
  <si>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</si>
  <si>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1 08 03010 01 0000 110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</si>
  <si>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</si>
  <si>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</si>
  <si>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</si>
  <si>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</si>
  <si>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</si>
  <si>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</si>
  <si>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2 02 01000 00 0000 151</t>
  </si>
  <si>
    <t>2 02 02000 00 0000 151</t>
  </si>
  <si>
    <t>2 02 03999 05 0000 151</t>
  </si>
  <si>
    <t>2 02 04000 00 0000 151</t>
  </si>
  <si>
    <t>Государственная пошлина за выдачу разрешения на установку рекламной конструкции</t>
  </si>
  <si>
    <t>Дотации бюджетам субъектов РФ и муниципальных образований</t>
  </si>
  <si>
    <t>2 02 01001 05 0000 151</t>
  </si>
  <si>
    <t>2 02 01003 05 0000 151</t>
  </si>
  <si>
    <t>Субсидии бюджетам субъектов РФ и муниципальных образований (межбюджетные субсидии)</t>
  </si>
  <si>
    <t>2 02 02999 05 0000 151</t>
  </si>
  <si>
    <t>2 02 03001 05 0000 151</t>
  </si>
  <si>
    <t>2 02 03003 05 0000 151</t>
  </si>
  <si>
    <t>2 02 03004 05 0000 151</t>
  </si>
  <si>
    <t>2 02 03013 05 0000 151</t>
  </si>
  <si>
    <t>2 02 03015 05 0000 151</t>
  </si>
  <si>
    <t>2 02 03021 05 0000 151</t>
  </si>
  <si>
    <t>2 02 03022 05 0000 151</t>
  </si>
  <si>
    <t>2 02 03024 05 0000 151</t>
  </si>
  <si>
    <t>2 02 03027 05 0000 151</t>
  </si>
  <si>
    <t>Иные межбюджетные трансферты</t>
  </si>
  <si>
    <t>2 02 04014 05 0000 151</t>
  </si>
  <si>
    <t>2 02 03029 05 0000 151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</si>
  <si>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</si>
  <si>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</si>
  <si>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</si>
  <si>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</si>
  <si>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</si>
  <si>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</si>
  <si>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</si>
  <si>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</si>
  <si>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</si>
  <si>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</si>
  <si>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</si>
  <si>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2 02 03012 05 0000 151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</si>
  <si>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</si>
  <si>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</si>
  <si>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</si>
  <si>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</si>
  <si>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</si>
  <si>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</si>
  <si>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</si>
  <si>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</si>
  <si>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</si>
  <si>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</si>
  <si>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</si>
  <si>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</si>
  <si>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</si>
  <si>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</si>
  <si>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</si>
  <si>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</si>
  <si>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</si>
  <si>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</si>
  <si>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</si>
  <si>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</si>
  <si>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</si>
  <si>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</si>
  <si>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2 02 02021 05 0000 151</t>
  </si>
  <si>
    <t>Субсидии бюджетам муниципальных районов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</si>
  <si>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</si>
  <si>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</si>
  <si>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</si>
  <si>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</si>
  <si>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</si>
  <si>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</si>
  <si>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</si>
  <si>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</si>
  <si>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</si>
  <si>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</si>
  <si>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2 07 05000 05 0000 000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</si>
  <si>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</si>
  <si>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</si>
  <si>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</si>
  <si>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</si>
  <si>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</si>
  <si>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</si>
  <si>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1 05 04000 00 0000 110</t>
  </si>
  <si>
    <t>Налог, взимаемый в связи с применением патентной системы</t>
  </si>
  <si>
    <t>2 02 02008 05 0000 151</t>
  </si>
  <si>
    <t>Субсидии бюджетам муниципальных районов на обеспеченте жильём молодых семей</t>
  </si>
  <si>
    <t>2 02 02051 05 0000 151</t>
  </si>
  <si>
    <t>Субсидии бюджетам муниципальных районов на реализацию федеральных целевых программ</t>
  </si>
  <si>
    <t xml:space="preserve">Субсидии бюджетам муниципальных районов на модернизацию региональных систем общего образования </t>
  </si>
  <si>
    <t>2 02 02145 05 0001 151</t>
  </si>
  <si>
    <t>1 11 05075 00 0000 120</t>
  </si>
  <si>
    <t>1 11 09045 00 0000 120</t>
  </si>
  <si>
    <t>1 11 05013 00 0000 120</t>
  </si>
  <si>
    <t>2 02 02009 05 0000 151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</si>
  <si>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</si>
  <si>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2 02 02041 05 0000 151</t>
  </si>
  <si>
    <t>Субсидии бюджетам муниципальных районов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</si>
  <si>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</si>
  <si>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2 02 03119 05 0000 151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</si>
  <si>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</si>
  <si>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2 02 04025 05 0000 151</t>
  </si>
  <si>
    <t>Межбюджетные трансферты, передаваемые бюджетам муниципальных районов на комплектование книжных фондов библеотек муниципальных образованй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</si>
  <si>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</si>
  <si>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1 08 07150 01 0000 110</t>
  </si>
  <si>
    <t>2 02 03122 05 0000 151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</si>
  <si>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уволеным в связи с ликуидацией организаций (прекращением деятельности, полномочий физическими лицами)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</si>
  <si>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</si>
  <si>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</si>
  <si>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</si>
  <si>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</si>
  <si>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2 02 02088 05 0002 151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</si>
  <si>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</si>
  <si>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</si>
  <si>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</si>
  <si>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2 02 03123 05 0000 151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</si>
  <si>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</si>
  <si>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r>
      <t>Доходы, получаемые в виде арендной платы</t>
    </r>
    <r>
      <rPr>
        <i/>
        <sz val="11"/>
        <color theme="1"/>
        <rFont val="Times New Roman Cyr"/>
        <charset val="204"/>
      </rPr>
      <t xml:space="preserve"> за земельные участки</t>
    </r>
    <r>
      <rPr>
        <sz val="11"/>
        <color theme="1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</si>
  <si>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 xml:space="preserve">Доходы от сдачи в аренду имущества, находящегося </t>
    </r>
    <r>
      <rPr>
        <i/>
        <sz val="11"/>
        <color theme="1"/>
        <rFont val="Times New Roman Cyr"/>
        <charset val="204"/>
      </rPr>
      <t>в оперативном управлении</t>
    </r>
    <r>
      <rPr>
        <sz val="11"/>
        <color theme="1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</si>
  <si>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theme="1"/>
        <rFont val="Times New Roman Cyr"/>
        <charset val="204"/>
      </rPr>
      <t>составляющего казну</t>
    </r>
    <r>
      <rPr>
        <sz val="11"/>
        <color theme="1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</si>
  <si>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rPr>
        <i/>
        <sz val="11"/>
        <color theme="1"/>
        <rFont val="Times New Roman Cyr"/>
        <charset val="204"/>
      </rPr>
      <t>Прочие поступления</t>
    </r>
    <r>
      <rPr>
        <sz val="11"/>
        <color theme="1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</si>
  <si>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r>
      <t>Дотации бюджетам муниципальных районов</t>
    </r>
    <r>
      <rPr>
        <i/>
        <sz val="11"/>
        <color theme="1"/>
        <rFont val="Times New Roman Cyr"/>
        <charset val="204"/>
      </rPr>
      <t xml:space="preserve"> на выравнивание</t>
    </r>
    <r>
      <rPr>
        <sz val="11"/>
        <color theme="1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</si>
  <si>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theme="1"/>
        <rFont val="Times New Roman Cyr"/>
        <charset val="204"/>
      </rPr>
      <t>сбалансированности</t>
    </r>
    <r>
      <rPr>
        <sz val="11"/>
        <color theme="1"/>
        <rFont val="Times New Roman Cyr"/>
        <family val="1"/>
        <charset val="204"/>
      </rPr>
      <t xml:space="preserve"> бюджетов</t>
    </r>
  </si>
  <si>
    <t xml:space="preserve">ИСПОЛНЕНИЕ ДОХОДОВ РАЙОННОГО БЮДЖЕТА КАТАВ-ИВАНОВСКОГО МУНИЦИПАЛЬНОГО РАЙОНА  ЗА  2015 ГОД.                                    </t>
  </si>
  <si>
    <t>Исполнено за              2015 г.</t>
  </si>
  <si>
    <t>2 02 04053 05 0001 151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</si>
  <si>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территории сельских поселений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</si>
  <si>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</si>
  <si>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многофункцинальных центров предоставления государственных и муниципальных услуг</t>
  </si>
  <si>
    <t>2 02 04999 05 0000 151</t>
  </si>
  <si>
    <t xml:space="preserve">Прочие межбюджетные трансферты, передаваемые бюджетам муниципальных районов </t>
  </si>
  <si>
    <t>к Решению Собрания депутатов Катав-Ивановского муниципального района "Об исполнении районного бюджета Катав-Ивановского муниципального района за 2015 год"</t>
  </si>
  <si>
    <t>от 18.05.20162016 г.  № 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</si>
</sst>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8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8"/>
      <color indexed="18"/>
      <name val="Times New Roman"/>
      <family val="1"/>
      <charset val="204"/>
    </font>
    <font>
      <b/>
      <sz val="16"/>
      <name val="Arial Cyr"/>
      <charset val="204"/>
    </font>
    <font>
      <sz val="8"/>
      <color theme="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8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1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sz val="10.5"/>
      <color theme="1"/>
      <name val="Times New Roman Cyr"/>
      <family val="1"/>
      <charset val="204"/>
    </font>
    <font>
      <i/>
      <sz val="11"/>
      <color theme="1"/>
      <name val="Times New Roman Cyr"/>
      <charset val="204"/>
    </font>
    <font>
      <sz val="11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8"/>
      <color theme="1"/>
      <name val="Times New Roman Cyr"/>
      <charset val="204"/>
    </font>
    <font>
      <b/>
      <sz val="12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3"/>
      <color theme="1"/>
      <name val="Times New Roman Cyr"/>
      <family val="1"/>
      <charset val="204"/>
    </font>
    <font>
      <b/>
      <sz val="12"/>
      <color theme="1"/>
      <name val="Arial Cyr"/>
      <charset val="204"/>
    </font>
    <font>
      <b/>
      <sz val="11"/>
      <color theme="1"/>
      <name val="Times New Roman Cyr"/>
      <charset val="204"/>
    </font>
    <font>
      <sz val="8"/>
      <color theme="1"/>
      <name val="Times New Roman Cyr"/>
      <charset val="204"/>
    </font>
    <font>
      <b/>
      <sz val="16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3" fillId="0" borderId="0" xfId="0" applyFont="1"/>
    <xf numFmtId="165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0" fontId="1" fillId="0" borderId="0" xfId="0" applyFont="1"/>
    <xf numFmtId="165" fontId="1" fillId="0" borderId="0" xfId="0" applyNumberFormat="1" applyFont="1"/>
    <xf numFmtId="0" fontId="2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/>
    <xf numFmtId="3" fontId="12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/>
    <xf numFmtId="3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6" fillId="3" borderId="1" xfId="0" applyNumberFormat="1" applyFont="1" applyFill="1" applyBorder="1" applyAlignment="1">
      <alignment horizontal="left" vertical="center" wrapText="1"/>
    </xf>
    <xf numFmtId="164" fontId="16" fillId="3" borderId="1" xfId="0" applyNumberFormat="1" applyFont="1" applyFill="1" applyBorder="1" applyAlignment="1">
      <alignment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8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164" fontId="20" fillId="0" borderId="1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horizontal="left" vertical="center" wrapText="1"/>
    </xf>
    <xf numFmtId="164" fontId="22" fillId="0" borderId="1" xfId="0" applyNumberFormat="1" applyFont="1" applyBorder="1"/>
    <xf numFmtId="165" fontId="12" fillId="2" borderId="1" xfId="0" applyNumberFormat="1" applyFont="1" applyFill="1" applyBorder="1" applyAlignment="1">
      <alignment horizontal="left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left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left" vertical="center" wrapText="1"/>
    </xf>
    <xf numFmtId="0" fontId="25" fillId="3" borderId="1" xfId="0" applyFont="1" applyFill="1" applyBorder="1"/>
    <xf numFmtId="0" fontId="25" fillId="3" borderId="1" xfId="0" applyFont="1" applyFill="1" applyBorder="1" applyAlignment="1">
      <alignment horizontal="center" wrapText="1"/>
    </xf>
    <xf numFmtId="164" fontId="26" fillId="3" borderId="1" xfId="0" applyNumberFormat="1" applyFont="1" applyFill="1" applyBorder="1"/>
    <xf numFmtId="49" fontId="19" fillId="0" borderId="3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justify" wrapText="1"/>
    </xf>
    <xf numFmtId="0" fontId="16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5C9E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view="pageBreakPreview" zoomScaleNormal="100" zoomScaleSheetLayoutView="100" workbookViewId="0">
      <selection activeCell="B3" sqref="B3"/>
    </sheetView>
  </sheetViews>
  <sheetFormatPr defaultRowHeight="12.75" outlineLevelRow="1" x14ac:dyDescent="0.2"/>
  <cols>
    <col min="1" max="1" width="20.28515625" style="10" customWidth="1"/>
    <col min="2" max="2" width="92.42578125" style="1" customWidth="1"/>
    <col min="3" max="3" width="21.28515625" customWidth="1"/>
    <col min="4" max="4" width="11.7109375" customWidth="1"/>
  </cols>
  <sheetData>
    <row r="1" spans="1:4" ht="17.25" customHeight="1" x14ac:dyDescent="0.2">
      <c r="B1" s="5"/>
      <c r="C1" s="11" t="s">
        <v>11</v>
      </c>
    </row>
    <row r="2" spans="1:4" ht="67.5" customHeight="1" x14ac:dyDescent="0.2">
      <c r="B2" s="7"/>
      <c r="C2" s="61" t="s">
        <v>149</v>
      </c>
      <c r="D2" s="61"/>
    </row>
    <row r="3" spans="1:4" ht="17.25" customHeight="1" x14ac:dyDescent="0.2">
      <c r="B3" s="6"/>
      <c r="C3" s="59" t="s">
        <v>150</v>
      </c>
      <c r="D3" s="60"/>
    </row>
    <row r="4" spans="1:4" ht="15.75" customHeight="1" x14ac:dyDescent="0.2">
      <c r="A4" s="62" t="s">
        <v>141</v>
      </c>
      <c r="B4" s="62"/>
      <c r="C4" s="63"/>
    </row>
    <row r="5" spans="1:4" ht="29.25" customHeight="1" x14ac:dyDescent="0.2">
      <c r="A5" s="62"/>
      <c r="B5" s="62"/>
      <c r="C5" s="63"/>
    </row>
    <row r="6" spans="1:4" ht="14.25" customHeight="1" x14ac:dyDescent="0.2">
      <c r="A6" s="12"/>
      <c r="C6" s="11"/>
    </row>
    <row r="7" spans="1:4" s="2" customFormat="1" ht="33.75" customHeight="1" x14ac:dyDescent="0.2">
      <c r="A7" s="14" t="s">
        <v>4</v>
      </c>
      <c r="B7" s="15" t="s">
        <v>3</v>
      </c>
      <c r="C7" s="16" t="s">
        <v>142</v>
      </c>
    </row>
    <row r="8" spans="1:4" s="3" customFormat="1" ht="25.5" customHeight="1" x14ac:dyDescent="0.25">
      <c r="A8" s="17" t="s">
        <v>14</v>
      </c>
      <c r="B8" s="18" t="s">
        <v>56</v>
      </c>
      <c r="C8" s="19">
        <f>SUM(C9,C13,C18,C21,C22,C27,C29,C30,C33,C34,C16,C11)</f>
        <v>237555.39999999997</v>
      </c>
    </row>
    <row r="9" spans="1:4" s="8" customFormat="1" ht="24" customHeight="1" x14ac:dyDescent="0.2">
      <c r="A9" s="20" t="s">
        <v>15</v>
      </c>
      <c r="B9" s="21" t="s">
        <v>8</v>
      </c>
      <c r="C9" s="22">
        <f>SUM(C10)</f>
        <v>171199.3</v>
      </c>
    </row>
    <row r="10" spans="1:4" ht="18" customHeight="1" x14ac:dyDescent="0.2">
      <c r="A10" s="23" t="s">
        <v>60</v>
      </c>
      <c r="B10" s="24" t="s">
        <v>12</v>
      </c>
      <c r="C10" s="25">
        <v>171199.3</v>
      </c>
    </row>
    <row r="11" spans="1:4" s="8" customFormat="1" ht="22.5" customHeight="1" x14ac:dyDescent="0.2">
      <c r="A11" s="20" t="s">
        <v>125</v>
      </c>
      <c r="B11" s="21" t="s">
        <v>126</v>
      </c>
      <c r="C11" s="22">
        <f>SUM(C12)</f>
        <v>2408.6</v>
      </c>
    </row>
    <row r="12" spans="1:4" ht="20.25" customHeight="1" x14ac:dyDescent="0.2">
      <c r="A12" s="23" t="s">
        <v>127</v>
      </c>
      <c r="B12" s="24" t="s">
        <v>128</v>
      </c>
      <c r="C12" s="25">
        <v>2408.6</v>
      </c>
    </row>
    <row r="13" spans="1:4" s="8" customFormat="1" ht="17.25" customHeight="1" x14ac:dyDescent="0.2">
      <c r="A13" s="20" t="s">
        <v>16</v>
      </c>
      <c r="B13" s="21" t="s">
        <v>1</v>
      </c>
      <c r="C13" s="22">
        <f>SUM(C14:C15)</f>
        <v>11235.199999999999</v>
      </c>
    </row>
    <row r="14" spans="1:4" ht="21.75" customHeight="1" x14ac:dyDescent="0.2">
      <c r="A14" s="23" t="s">
        <v>17</v>
      </c>
      <c r="B14" s="24" t="s">
        <v>5</v>
      </c>
      <c r="C14" s="25">
        <v>11155.4</v>
      </c>
    </row>
    <row r="15" spans="1:4" ht="21" customHeight="1" x14ac:dyDescent="0.2">
      <c r="A15" s="23" t="s">
        <v>101</v>
      </c>
      <c r="B15" s="24" t="s">
        <v>102</v>
      </c>
      <c r="C15" s="25">
        <v>79.8</v>
      </c>
    </row>
    <row r="16" spans="1:4" s="8" customFormat="1" ht="29.25" customHeight="1" x14ac:dyDescent="0.2">
      <c r="A16" s="20" t="s">
        <v>57</v>
      </c>
      <c r="B16" s="21" t="s">
        <v>58</v>
      </c>
      <c r="C16" s="22">
        <f>SUM(C17)</f>
        <v>1103.4000000000001</v>
      </c>
    </row>
    <row r="17" spans="1:3" ht="20.25" customHeight="1" x14ac:dyDescent="0.2">
      <c r="A17" s="23" t="s">
        <v>61</v>
      </c>
      <c r="B17" s="24" t="s">
        <v>62</v>
      </c>
      <c r="C17" s="25">
        <v>1103.4000000000001</v>
      </c>
    </row>
    <row r="18" spans="1:3" s="8" customFormat="1" ht="21" customHeight="1" x14ac:dyDescent="0.25">
      <c r="A18" s="20" t="s">
        <v>18</v>
      </c>
      <c r="B18" s="26" t="s">
        <v>9</v>
      </c>
      <c r="C18" s="27">
        <f>SUM(C19:C20)</f>
        <v>3050.8</v>
      </c>
    </row>
    <row r="19" spans="1:3" ht="30" customHeight="1" x14ac:dyDescent="0.25">
      <c r="A19" s="23" t="s">
        <v>19</v>
      </c>
      <c r="B19" s="28" t="s">
        <v>63</v>
      </c>
      <c r="C19" s="29">
        <v>2995.8</v>
      </c>
    </row>
    <row r="20" spans="1:3" ht="21.75" customHeight="1" x14ac:dyDescent="0.25">
      <c r="A20" s="23" t="s">
        <v>122</v>
      </c>
      <c r="B20" s="28" t="s">
        <v>30</v>
      </c>
      <c r="C20" s="29">
        <v>55</v>
      </c>
    </row>
    <row r="21" spans="1:3" s="8" customFormat="1" ht="29.25" customHeight="1" x14ac:dyDescent="0.25">
      <c r="A21" s="20" t="s">
        <v>49</v>
      </c>
      <c r="B21" s="30" t="s">
        <v>50</v>
      </c>
      <c r="C21" s="27">
        <v>0</v>
      </c>
    </row>
    <row r="22" spans="1:3" s="8" customFormat="1" ht="30" customHeight="1" x14ac:dyDescent="0.2">
      <c r="A22" s="20" t="s">
        <v>20</v>
      </c>
      <c r="B22" s="31" t="s">
        <v>6</v>
      </c>
      <c r="C22" s="22">
        <f>SUM(C23:C26)</f>
        <v>8737.7999999999993</v>
      </c>
    </row>
    <row r="23" spans="1:3" ht="46.5" customHeight="1" x14ac:dyDescent="0.2">
      <c r="A23" s="23" t="s">
        <v>111</v>
      </c>
      <c r="B23" s="28" t="s">
        <v>135</v>
      </c>
      <c r="C23" s="25">
        <v>4610.7</v>
      </c>
    </row>
    <row r="24" spans="1:3" ht="42.75" customHeight="1" x14ac:dyDescent="0.2">
      <c r="A24" s="23" t="s">
        <v>96</v>
      </c>
      <c r="B24" s="28" t="s">
        <v>136</v>
      </c>
      <c r="C24" s="25">
        <v>553</v>
      </c>
    </row>
    <row r="25" spans="1:3" ht="31.5" customHeight="1" x14ac:dyDescent="0.2">
      <c r="A25" s="23" t="s">
        <v>109</v>
      </c>
      <c r="B25" s="28" t="s">
        <v>137</v>
      </c>
      <c r="C25" s="25">
        <v>3566.7</v>
      </c>
    </row>
    <row r="26" spans="1:3" ht="31.5" customHeight="1" x14ac:dyDescent="0.2">
      <c r="A26" s="23" t="s">
        <v>110</v>
      </c>
      <c r="B26" s="32" t="s">
        <v>138</v>
      </c>
      <c r="C26" s="25">
        <v>7.4</v>
      </c>
    </row>
    <row r="27" spans="1:3" s="8" customFormat="1" ht="21.75" customHeight="1" x14ac:dyDescent="0.2">
      <c r="A27" s="20" t="s">
        <v>21</v>
      </c>
      <c r="B27" s="30" t="s">
        <v>2</v>
      </c>
      <c r="C27" s="22">
        <f>C28</f>
        <v>986.1</v>
      </c>
    </row>
    <row r="28" spans="1:3" ht="18.75" customHeight="1" x14ac:dyDescent="0.2">
      <c r="A28" s="23" t="s">
        <v>22</v>
      </c>
      <c r="B28" s="28" t="s">
        <v>0</v>
      </c>
      <c r="C28" s="25">
        <v>986.1</v>
      </c>
    </row>
    <row r="29" spans="1:3" s="8" customFormat="1" ht="33.75" customHeight="1" x14ac:dyDescent="0.2">
      <c r="A29" s="20" t="s">
        <v>51</v>
      </c>
      <c r="B29" s="26" t="s">
        <v>52</v>
      </c>
      <c r="C29" s="22">
        <v>25918.799999999999</v>
      </c>
    </row>
    <row r="30" spans="1:3" s="8" customFormat="1" ht="21.75" customHeight="1" x14ac:dyDescent="0.2">
      <c r="A30" s="20" t="s">
        <v>23</v>
      </c>
      <c r="B30" s="30" t="s">
        <v>13</v>
      </c>
      <c r="C30" s="22">
        <f>SUM(C31:C32)</f>
        <v>11328.1</v>
      </c>
    </row>
    <row r="31" spans="1:3" ht="24" customHeight="1" x14ac:dyDescent="0.2">
      <c r="A31" s="23" t="s">
        <v>53</v>
      </c>
      <c r="B31" s="28" t="s">
        <v>64</v>
      </c>
      <c r="C31" s="25">
        <v>8711.7000000000007</v>
      </c>
    </row>
    <row r="32" spans="1:3" ht="31.5" customHeight="1" x14ac:dyDescent="0.2">
      <c r="A32" s="23" t="s">
        <v>67</v>
      </c>
      <c r="B32" s="28" t="s">
        <v>65</v>
      </c>
      <c r="C32" s="25">
        <v>2616.4</v>
      </c>
    </row>
    <row r="33" spans="1:3" s="8" customFormat="1" ht="21" customHeight="1" x14ac:dyDescent="0.2">
      <c r="A33" s="20" t="s">
        <v>24</v>
      </c>
      <c r="B33" s="30" t="s">
        <v>10</v>
      </c>
      <c r="C33" s="22">
        <v>1463.5</v>
      </c>
    </row>
    <row r="34" spans="1:3" s="8" customFormat="1" ht="27" customHeight="1" x14ac:dyDescent="0.2">
      <c r="A34" s="20" t="s">
        <v>54</v>
      </c>
      <c r="B34" s="30" t="s">
        <v>55</v>
      </c>
      <c r="C34" s="22">
        <f>SUM(C35:C36)</f>
        <v>123.8</v>
      </c>
    </row>
    <row r="35" spans="1:3" ht="26.25" customHeight="1" x14ac:dyDescent="0.2">
      <c r="A35" s="23" t="s">
        <v>66</v>
      </c>
      <c r="B35" s="24" t="s">
        <v>68</v>
      </c>
      <c r="C35" s="25">
        <v>0</v>
      </c>
    </row>
    <row r="36" spans="1:3" ht="24" customHeight="1" x14ac:dyDescent="0.2">
      <c r="A36" s="23" t="s">
        <v>90</v>
      </c>
      <c r="B36" s="24" t="s">
        <v>91</v>
      </c>
      <c r="C36" s="25">
        <v>123.8</v>
      </c>
    </row>
    <row r="37" spans="1:3" s="8" customFormat="1" ht="25.5" customHeight="1" x14ac:dyDescent="0.2">
      <c r="A37" s="17" t="s">
        <v>25</v>
      </c>
      <c r="B37" s="33" t="s">
        <v>7</v>
      </c>
      <c r="C37" s="34">
        <f>SUM(C39,C42,C53,C69,C76,C78,C79)</f>
        <v>735044.50000000012</v>
      </c>
    </row>
    <row r="38" spans="1:3" s="8" customFormat="1" ht="33.75" customHeight="1" x14ac:dyDescent="0.2">
      <c r="A38" s="35" t="s">
        <v>92</v>
      </c>
      <c r="B38" s="36" t="s">
        <v>93</v>
      </c>
      <c r="C38" s="37">
        <f>SUM(C39,C42,C53,C69)</f>
        <v>744372.00000000012</v>
      </c>
    </row>
    <row r="39" spans="1:3" s="8" customFormat="1" ht="24" customHeight="1" x14ac:dyDescent="0.2">
      <c r="A39" s="35" t="s">
        <v>26</v>
      </c>
      <c r="B39" s="36" t="s">
        <v>31</v>
      </c>
      <c r="C39" s="22">
        <f>SUM(C40:C41)</f>
        <v>143956.6</v>
      </c>
    </row>
    <row r="40" spans="1:3" ht="27.75" customHeight="1" x14ac:dyDescent="0.2">
      <c r="A40" s="38" t="s">
        <v>32</v>
      </c>
      <c r="B40" s="39" t="s">
        <v>139</v>
      </c>
      <c r="C40" s="25">
        <v>15107</v>
      </c>
    </row>
    <row r="41" spans="1:3" ht="29.25" customHeight="1" x14ac:dyDescent="0.2">
      <c r="A41" s="38" t="s">
        <v>33</v>
      </c>
      <c r="B41" s="39" t="s">
        <v>140</v>
      </c>
      <c r="C41" s="25">
        <v>128849.60000000001</v>
      </c>
    </row>
    <row r="42" spans="1:3" s="8" customFormat="1" ht="30.75" customHeight="1" x14ac:dyDescent="0.2">
      <c r="A42" s="35" t="s">
        <v>27</v>
      </c>
      <c r="B42" s="40" t="s">
        <v>34</v>
      </c>
      <c r="C42" s="22">
        <f>SUM(C43:C52)</f>
        <v>133864.29999999999</v>
      </c>
    </row>
    <row r="43" spans="1:3" s="4" customFormat="1" ht="27" customHeight="1" outlineLevel="1" x14ac:dyDescent="0.2">
      <c r="A43" s="38" t="s">
        <v>103</v>
      </c>
      <c r="B43" s="41" t="s">
        <v>104</v>
      </c>
      <c r="C43" s="25">
        <v>902.3</v>
      </c>
    </row>
    <row r="44" spans="1:3" s="4" customFormat="1" ht="27" hidden="1" customHeight="1" outlineLevel="1" x14ac:dyDescent="0.2">
      <c r="A44" s="38" t="s">
        <v>82</v>
      </c>
      <c r="B44" s="41" t="s">
        <v>83</v>
      </c>
      <c r="C44" s="25">
        <v>0</v>
      </c>
    </row>
    <row r="45" spans="1:3" s="4" customFormat="1" ht="31.5" customHeight="1" outlineLevel="1" x14ac:dyDescent="0.2">
      <c r="A45" s="38" t="s">
        <v>112</v>
      </c>
      <c r="B45" s="41" t="s">
        <v>113</v>
      </c>
      <c r="C45" s="25">
        <v>0</v>
      </c>
    </row>
    <row r="46" spans="1:3" s="4" customFormat="1" ht="40.5" hidden="1" customHeight="1" outlineLevel="1" x14ac:dyDescent="0.2">
      <c r="A46" s="38" t="s">
        <v>114</v>
      </c>
      <c r="B46" s="41" t="s">
        <v>115</v>
      </c>
      <c r="C46" s="25"/>
    </row>
    <row r="47" spans="1:3" s="4" customFormat="1" ht="24.75" customHeight="1" outlineLevel="1" x14ac:dyDescent="0.2">
      <c r="A47" s="38" t="s">
        <v>105</v>
      </c>
      <c r="B47" s="41" t="s">
        <v>106</v>
      </c>
      <c r="C47" s="25">
        <v>3100.5</v>
      </c>
    </row>
    <row r="48" spans="1:3" s="4" customFormat="1" ht="30.75" customHeight="1" outlineLevel="1" x14ac:dyDescent="0.2">
      <c r="A48" s="38" t="s">
        <v>84</v>
      </c>
      <c r="B48" s="41" t="s">
        <v>85</v>
      </c>
      <c r="C48" s="25">
        <v>91186.6</v>
      </c>
    </row>
    <row r="49" spans="1:3" s="4" customFormat="1" ht="23.25" hidden="1" customHeight="1" outlineLevel="1" x14ac:dyDescent="0.2">
      <c r="A49" s="38" t="s">
        <v>108</v>
      </c>
      <c r="B49" s="41" t="s">
        <v>107</v>
      </c>
      <c r="C49" s="25"/>
    </row>
    <row r="50" spans="1:3" s="4" customFormat="1" ht="46.5" customHeight="1" outlineLevel="1" x14ac:dyDescent="0.2">
      <c r="A50" s="38" t="s">
        <v>129</v>
      </c>
      <c r="B50" s="58" t="s">
        <v>130</v>
      </c>
      <c r="C50" s="25">
        <v>1838.4</v>
      </c>
    </row>
    <row r="51" spans="1:3" s="4" customFormat="1" ht="35.25" customHeight="1" outlineLevel="1" x14ac:dyDescent="0.2">
      <c r="A51" s="38" t="s">
        <v>131</v>
      </c>
      <c r="B51" s="57" t="s">
        <v>132</v>
      </c>
      <c r="C51" s="25">
        <v>3199.7</v>
      </c>
    </row>
    <row r="52" spans="1:3" s="4" customFormat="1" ht="22.5" customHeight="1" x14ac:dyDescent="0.2">
      <c r="A52" s="38" t="s">
        <v>35</v>
      </c>
      <c r="B52" s="43" t="s">
        <v>69</v>
      </c>
      <c r="C52" s="25">
        <v>33636.800000000003</v>
      </c>
    </row>
    <row r="53" spans="1:3" s="4" customFormat="1" ht="28.5" customHeight="1" x14ac:dyDescent="0.2">
      <c r="A53" s="35" t="s">
        <v>27</v>
      </c>
      <c r="B53" s="36" t="s">
        <v>80</v>
      </c>
      <c r="C53" s="44">
        <f>SUM(C54:C68)</f>
        <v>455718.80000000005</v>
      </c>
    </row>
    <row r="54" spans="1:3" s="4" customFormat="1" ht="33.75" customHeight="1" x14ac:dyDescent="0.2">
      <c r="A54" s="38" t="s">
        <v>36</v>
      </c>
      <c r="B54" s="41" t="s">
        <v>70</v>
      </c>
      <c r="C54" s="25">
        <v>19660</v>
      </c>
    </row>
    <row r="55" spans="1:3" s="4" customFormat="1" ht="30.75" customHeight="1" x14ac:dyDescent="0.2">
      <c r="A55" s="38" t="s">
        <v>37</v>
      </c>
      <c r="B55" s="41" t="s">
        <v>71</v>
      </c>
      <c r="C55" s="25">
        <v>2984.9</v>
      </c>
    </row>
    <row r="56" spans="1:3" s="4" customFormat="1" ht="32.25" customHeight="1" x14ac:dyDescent="0.2">
      <c r="A56" s="38" t="s">
        <v>38</v>
      </c>
      <c r="B56" s="41" t="s">
        <v>72</v>
      </c>
      <c r="C56" s="45">
        <v>2549.4</v>
      </c>
    </row>
    <row r="57" spans="1:3" s="9" customFormat="1" ht="45.75" customHeight="1" x14ac:dyDescent="0.2">
      <c r="A57" s="38" t="s">
        <v>59</v>
      </c>
      <c r="B57" s="41" t="s">
        <v>73</v>
      </c>
      <c r="C57" s="46">
        <v>2.7</v>
      </c>
    </row>
    <row r="58" spans="1:3" s="9" customFormat="1" ht="37.5" customHeight="1" x14ac:dyDescent="0.2">
      <c r="A58" s="38" t="s">
        <v>39</v>
      </c>
      <c r="B58" s="41" t="s">
        <v>74</v>
      </c>
      <c r="C58" s="46">
        <v>421.7</v>
      </c>
    </row>
    <row r="59" spans="1:3" s="4" customFormat="1" ht="30.75" customHeight="1" x14ac:dyDescent="0.2">
      <c r="A59" s="38" t="s">
        <v>40</v>
      </c>
      <c r="B59" s="41" t="s">
        <v>75</v>
      </c>
      <c r="C59" s="25">
        <v>847</v>
      </c>
    </row>
    <row r="60" spans="1:3" s="4" customFormat="1" ht="0.75" hidden="1" customHeight="1" x14ac:dyDescent="0.2">
      <c r="A60" s="38" t="s">
        <v>41</v>
      </c>
      <c r="B60" s="41" t="s">
        <v>76</v>
      </c>
      <c r="C60" s="25"/>
    </row>
    <row r="61" spans="1:3" s="4" customFormat="1" ht="32.25" customHeight="1" x14ac:dyDescent="0.2">
      <c r="A61" s="38" t="s">
        <v>42</v>
      </c>
      <c r="B61" s="41" t="s">
        <v>77</v>
      </c>
      <c r="C61" s="25">
        <v>37687.5</v>
      </c>
    </row>
    <row r="62" spans="1:3" s="4" customFormat="1" ht="29.25" customHeight="1" x14ac:dyDescent="0.2">
      <c r="A62" s="38" t="s">
        <v>43</v>
      </c>
      <c r="B62" s="41" t="s">
        <v>78</v>
      </c>
      <c r="C62" s="25">
        <v>353906.5</v>
      </c>
    </row>
    <row r="63" spans="1:3" ht="33" customHeight="1" x14ac:dyDescent="0.2">
      <c r="A63" s="38" t="s">
        <v>44</v>
      </c>
      <c r="B63" s="41" t="s">
        <v>116</v>
      </c>
      <c r="C63" s="25">
        <v>7538.9</v>
      </c>
    </row>
    <row r="64" spans="1:3" ht="44.25" customHeight="1" x14ac:dyDescent="0.2">
      <c r="A64" s="23" t="s">
        <v>47</v>
      </c>
      <c r="B64" s="41" t="s">
        <v>81</v>
      </c>
      <c r="C64" s="25">
        <v>3206</v>
      </c>
    </row>
    <row r="65" spans="1:3" ht="48" customHeight="1" x14ac:dyDescent="0.2">
      <c r="A65" s="23" t="s">
        <v>117</v>
      </c>
      <c r="B65" s="41" t="s">
        <v>118</v>
      </c>
      <c r="C65" s="25">
        <v>5639</v>
      </c>
    </row>
    <row r="66" spans="1:3" ht="63.75" customHeight="1" x14ac:dyDescent="0.2">
      <c r="A66" s="23" t="s">
        <v>123</v>
      </c>
      <c r="B66" s="41" t="s">
        <v>124</v>
      </c>
      <c r="C66" s="25">
        <v>20862.5</v>
      </c>
    </row>
    <row r="67" spans="1:3" ht="45" customHeight="1" x14ac:dyDescent="0.2">
      <c r="A67" s="23" t="s">
        <v>133</v>
      </c>
      <c r="B67" s="42" t="s">
        <v>134</v>
      </c>
      <c r="C67" s="25">
        <v>412.7</v>
      </c>
    </row>
    <row r="68" spans="1:3" ht="30" hidden="1" customHeight="1" x14ac:dyDescent="0.2">
      <c r="A68" s="23" t="s">
        <v>28</v>
      </c>
      <c r="B68" s="41" t="s">
        <v>79</v>
      </c>
      <c r="C68" s="25">
        <v>0</v>
      </c>
    </row>
    <row r="69" spans="1:3" ht="22.5" customHeight="1" x14ac:dyDescent="0.25">
      <c r="A69" s="20" t="s">
        <v>29</v>
      </c>
      <c r="B69" s="47" t="s">
        <v>45</v>
      </c>
      <c r="C69" s="48">
        <f>SUM(C70:C75)</f>
        <v>10832.300000000001</v>
      </c>
    </row>
    <row r="70" spans="1:3" ht="36" hidden="1" customHeight="1" x14ac:dyDescent="0.2">
      <c r="A70" s="38"/>
      <c r="B70" s="41"/>
      <c r="C70" s="25">
        <v>0</v>
      </c>
    </row>
    <row r="71" spans="1:3" ht="45" customHeight="1" x14ac:dyDescent="0.2">
      <c r="A71" s="38" t="s">
        <v>46</v>
      </c>
      <c r="B71" s="49" t="s">
        <v>121</v>
      </c>
      <c r="C71" s="25">
        <v>7025.9</v>
      </c>
    </row>
    <row r="72" spans="1:3" ht="31.5" customHeight="1" x14ac:dyDescent="0.2">
      <c r="A72" s="38" t="s">
        <v>119</v>
      </c>
      <c r="B72" s="49" t="s">
        <v>120</v>
      </c>
      <c r="C72" s="25">
        <v>9.8000000000000007</v>
      </c>
    </row>
    <row r="73" spans="1:3" ht="46.5" customHeight="1" x14ac:dyDescent="0.2">
      <c r="A73" s="38" t="s">
        <v>143</v>
      </c>
      <c r="B73" s="49" t="s">
        <v>144</v>
      </c>
      <c r="C73" s="25">
        <v>50</v>
      </c>
    </row>
    <row r="74" spans="1:3" ht="33.75" customHeight="1" x14ac:dyDescent="0.2">
      <c r="A74" s="38" t="s">
        <v>145</v>
      </c>
      <c r="B74" s="49" t="s">
        <v>146</v>
      </c>
      <c r="C74" s="25">
        <v>3730</v>
      </c>
    </row>
    <row r="75" spans="1:3" ht="21" customHeight="1" x14ac:dyDescent="0.2">
      <c r="A75" s="38" t="s">
        <v>147</v>
      </c>
      <c r="B75" s="49" t="s">
        <v>148</v>
      </c>
      <c r="C75" s="25">
        <v>16.600000000000001</v>
      </c>
    </row>
    <row r="76" spans="1:3" ht="24" customHeight="1" x14ac:dyDescent="0.2">
      <c r="A76" s="50" t="s">
        <v>94</v>
      </c>
      <c r="B76" s="51" t="s">
        <v>95</v>
      </c>
      <c r="C76" s="44">
        <v>703.8</v>
      </c>
    </row>
    <row r="77" spans="1:3" ht="42.75" customHeight="1" x14ac:dyDescent="0.2">
      <c r="A77" s="50" t="s">
        <v>97</v>
      </c>
      <c r="B77" s="51" t="s">
        <v>99</v>
      </c>
      <c r="C77" s="44">
        <f>C78</f>
        <v>0</v>
      </c>
    </row>
    <row r="78" spans="1:3" ht="36" customHeight="1" x14ac:dyDescent="0.2">
      <c r="A78" s="52" t="s">
        <v>98</v>
      </c>
      <c r="B78" s="53" t="s">
        <v>100</v>
      </c>
      <c r="C78" s="25">
        <v>0</v>
      </c>
    </row>
    <row r="79" spans="1:3" ht="28.5" customHeight="1" x14ac:dyDescent="0.2">
      <c r="A79" s="50" t="s">
        <v>86</v>
      </c>
      <c r="B79" s="51" t="s">
        <v>89</v>
      </c>
      <c r="C79" s="44">
        <f>C80</f>
        <v>-10031.299999999999</v>
      </c>
    </row>
    <row r="80" spans="1:3" ht="33.75" customHeight="1" x14ac:dyDescent="0.2">
      <c r="A80" s="52" t="s">
        <v>87</v>
      </c>
      <c r="B80" s="53" t="s">
        <v>88</v>
      </c>
      <c r="C80" s="25">
        <v>-10031.299999999999</v>
      </c>
    </row>
    <row r="81" spans="1:3" s="13" customFormat="1" ht="22.5" customHeight="1" x14ac:dyDescent="0.3">
      <c r="A81" s="54"/>
      <c r="B81" s="55" t="s">
        <v>48</v>
      </c>
      <c r="C81" s="56">
        <f>SUM(C8,C37)</f>
        <v>972599.90000000014</v>
      </c>
    </row>
  </sheetData>
  <mergeCells count="3">
    <mergeCell ref="C3:D3"/>
    <mergeCell ref="C2:D2"/>
    <mergeCell ref="A4:C5"/>
  </mergeCells>
  <phoneticPr fontId="2" type="noConversion"/>
  <printOptions horizontalCentered="1"/>
  <pageMargins left="0.78740157480314965" right="0" top="0.6692913385826772" bottom="0.39370078740157483" header="0.27559055118110237" footer="0.15748031496062992"/>
  <pageSetup paperSize="9" scale="6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User</cp:lastModifiedBy>
  <cp:lastPrinted>2015-10-21T05:19:26Z</cp:lastPrinted>
  <dcterms:created xsi:type="dcterms:W3CDTF">1998-06-04T11:46:36Z</dcterms:created>
  <dcterms:modified xsi:type="dcterms:W3CDTF">2016-05-20T03:58:09Z</dcterms:modified>
</cp:coreProperties>
</file>